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jni\Dropbox (Persoonlijk)\01 SJUUS in bedrijf\2017 Werkdossier\MOON\NIEUW format\"/>
    </mc:Choice>
  </mc:AlternateContent>
  <bookViews>
    <workbookView xWindow="0" yWindow="120" windowWidth="19152" windowHeight="8472"/>
  </bookViews>
  <sheets>
    <sheet name="Blad2" sheetId="2" r:id="rId1"/>
    <sheet name="Blad1" sheetId="1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5" i="2" l="1"/>
  <c r="L5" i="2" s="1"/>
  <c r="K6" i="2"/>
  <c r="K7" i="2"/>
  <c r="K8" i="2"/>
  <c r="K5" i="2"/>
  <c r="K4" i="2"/>
  <c r="K3" i="2"/>
  <c r="G6" i="2"/>
  <c r="H6" i="2" s="1"/>
  <c r="L6" i="2" s="1"/>
  <c r="G7" i="2"/>
  <c r="H7" i="2" s="1"/>
  <c r="L7" i="2" s="1"/>
  <c r="G8" i="2"/>
  <c r="H8" i="2" s="1"/>
  <c r="L8" i="2" s="1"/>
  <c r="G5" i="2"/>
  <c r="G4" i="2"/>
  <c r="H4" i="2" s="1"/>
  <c r="G3" i="2"/>
  <c r="H3" i="2" s="1"/>
  <c r="L3" i="2" s="1"/>
  <c r="K13" i="2"/>
  <c r="I9" i="2"/>
  <c r="G10" i="2"/>
  <c r="E9" i="2"/>
  <c r="D9" i="2"/>
  <c r="C9" i="2"/>
  <c r="B9" i="2"/>
  <c r="H9" i="2" l="1"/>
  <c r="L9" i="2" s="1"/>
  <c r="L4" i="2"/>
  <c r="L13" i="2"/>
</calcChain>
</file>

<file path=xl/sharedStrings.xml><?xml version="1.0" encoding="utf-8"?>
<sst xmlns="http://schemas.openxmlformats.org/spreadsheetml/2006/main" count="29" uniqueCount="26">
  <si>
    <t>Functie</t>
  </si>
  <si>
    <t>Formatie 2012</t>
  </si>
  <si>
    <t>Bezetting 2012</t>
  </si>
  <si>
    <t>Formatie 2013</t>
  </si>
  <si>
    <t>Formatie 2014</t>
  </si>
  <si>
    <t>Lange termijn Formatieplanning</t>
  </si>
  <si>
    <t xml:space="preserve">Uitbreiding capaciteit </t>
  </si>
  <si>
    <t>Efficiencywinst</t>
  </si>
  <si>
    <t>TOTAAL</t>
  </si>
  <si>
    <t>Benodigde in- of uitstroom tov 2012</t>
  </si>
  <si>
    <t>Functiegroep A: management</t>
  </si>
  <si>
    <t>Functiegroep B: staf</t>
  </si>
  <si>
    <t>Functiegroep C: consultants</t>
  </si>
  <si>
    <t>Functiegroep D:  onderzoekers</t>
  </si>
  <si>
    <t>Functiegroep E: sr consultants</t>
  </si>
  <si>
    <t>Functiegroep F: sr onderzoekers</t>
  </si>
  <si>
    <t>Focus op onderzoek</t>
  </si>
  <si>
    <t>Tekort/ overschot 2012</t>
  </si>
  <si>
    <t xml:space="preserve">Uitbreiding betreft opening van een nieuwe vestiging, geschatte capaciteit is 10% van het totale P-bestand. Efficiencyoperatie is met name gericht op overhead (-20% functiegroepen A en B). Strategische keuze: focus op onderzoek (functiegroepen C en E nemen 5% af, functiegroepen D en F nemen 5% toe). </t>
  </si>
  <si>
    <t>Tekort/ overschot 2013</t>
  </si>
  <si>
    <t>Verwachte uitstroom &amp; uitstroom leeftijd</t>
  </si>
  <si>
    <t>Verwachte instroom en leerlingen</t>
  </si>
  <si>
    <t>NETTO tekort/ overschot</t>
  </si>
  <si>
    <t xml:space="preserve">Tweede jaar efficiency operatie (-10% overhead) en doorvoeren focus op onderzoek (functiegroepen C en E nemen 5% af, functiegroepen D en F nemen 5% toe). </t>
  </si>
  <si>
    <t>…….</t>
  </si>
  <si>
    <t>Tekort / overschot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</si>
</sst>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7" xfId="0" applyFont="1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0" fillId="0" borderId="40" xfId="0" applyBorder="1"/>
    <xf numFmtId="0" fontId="0" fillId="0" borderId="41" xfId="0" applyBorder="1"/>
    <xf numFmtId="0" fontId="0" fillId="0" borderId="25" xfId="0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4" fillId="0" borderId="8" xfId="0" applyFont="1" applyBorder="1"/>
    <xf numFmtId="0" fontId="4" fillId="0" borderId="30" xfId="0" applyFont="1" applyBorder="1"/>
    <xf numFmtId="0" fontId="4" fillId="0" borderId="18" xfId="0" applyFont="1" applyBorder="1"/>
    <xf numFmtId="49" fontId="5" fillId="0" borderId="6" xfId="0" applyNumberFormat="1" applyFont="1" applyBorder="1" applyAlignment="1">
      <alignment textRotation="90"/>
    </xf>
    <xf numFmtId="49" fontId="6" fillId="0" borderId="19" xfId="0" applyNumberFormat="1" applyFont="1" applyBorder="1" applyAlignment="1">
      <alignment textRotation="90"/>
    </xf>
    <xf numFmtId="49" fontId="6" fillId="0" borderId="14" xfId="0" applyNumberFormat="1" applyFont="1" applyBorder="1" applyAlignment="1">
      <alignment textRotation="90"/>
    </xf>
    <xf numFmtId="49" fontId="5" fillId="0" borderId="13" xfId="0" applyNumberFormat="1" applyFont="1" applyBorder="1" applyAlignment="1">
      <alignment textRotation="90"/>
    </xf>
    <xf numFmtId="0" fontId="7" fillId="0" borderId="20" xfId="0" applyFont="1" applyBorder="1"/>
    <xf numFmtId="164" fontId="7" fillId="0" borderId="28" xfId="0" applyNumberFormat="1" applyFont="1" applyBorder="1"/>
    <xf numFmtId="164" fontId="7" fillId="0" borderId="15" xfId="0" applyNumberFormat="1" applyFont="1" applyBorder="1"/>
    <xf numFmtId="164" fontId="8" fillId="0" borderId="5" xfId="0" applyNumberFormat="1" applyFont="1" applyBorder="1"/>
    <xf numFmtId="164" fontId="9" fillId="0" borderId="1" xfId="1" applyNumberFormat="1" applyFont="1" applyBorder="1"/>
    <xf numFmtId="164" fontId="8" fillId="0" borderId="10" xfId="1" applyNumberFormat="1" applyFont="1" applyBorder="1"/>
    <xf numFmtId="164" fontId="10" fillId="0" borderId="39" xfId="1" applyNumberFormat="1" applyFont="1" applyBorder="1"/>
    <xf numFmtId="164" fontId="7" fillId="0" borderId="42" xfId="0" applyNumberFormat="1" applyFont="1" applyBorder="1"/>
    <xf numFmtId="164" fontId="9" fillId="0" borderId="5" xfId="1" applyNumberFormat="1" applyFont="1" applyBorder="1"/>
    <xf numFmtId="0" fontId="7" fillId="0" borderId="21" xfId="0" applyFont="1" applyBorder="1"/>
    <xf numFmtId="164" fontId="7" fillId="0" borderId="29" xfId="0" applyNumberFormat="1" applyFont="1" applyBorder="1"/>
    <xf numFmtId="164" fontId="7" fillId="0" borderId="16" xfId="0" applyNumberFormat="1" applyFont="1" applyBorder="1"/>
    <xf numFmtId="164" fontId="8" fillId="0" borderId="2" xfId="1" applyNumberFormat="1" applyFont="1" applyBorder="1"/>
    <xf numFmtId="164" fontId="10" fillId="0" borderId="21" xfId="1" applyNumberFormat="1" applyFont="1" applyBorder="1"/>
    <xf numFmtId="164" fontId="9" fillId="0" borderId="2" xfId="1" applyNumberFormat="1" applyFont="1" applyBorder="1"/>
    <xf numFmtId="164" fontId="11" fillId="0" borderId="21" xfId="1" applyNumberFormat="1" applyFont="1" applyBorder="1"/>
    <xf numFmtId="164" fontId="9" fillId="0" borderId="21" xfId="1" applyNumberFormat="1" applyFont="1" applyBorder="1"/>
    <xf numFmtId="164" fontId="8" fillId="0" borderId="21" xfId="1" applyNumberFormat="1" applyFont="1" applyBorder="1"/>
    <xf numFmtId="0" fontId="7" fillId="0" borderId="22" xfId="0" applyFont="1" applyBorder="1"/>
    <xf numFmtId="164" fontId="7" fillId="0" borderId="27" xfId="0" applyNumberFormat="1" applyFont="1" applyBorder="1"/>
    <xf numFmtId="164" fontId="7" fillId="0" borderId="17" xfId="0" applyNumberFormat="1" applyFont="1" applyBorder="1"/>
    <xf numFmtId="164" fontId="8" fillId="0" borderId="35" xfId="0" applyNumberFormat="1" applyFont="1" applyBorder="1"/>
    <xf numFmtId="164" fontId="9" fillId="0" borderId="4" xfId="1" applyNumberFormat="1" applyFont="1" applyBorder="1"/>
    <xf numFmtId="164" fontId="8" fillId="0" borderId="9" xfId="1" applyNumberFormat="1" applyFont="1" applyBorder="1"/>
    <xf numFmtId="164" fontId="7" fillId="0" borderId="12" xfId="0" applyNumberFormat="1" applyFont="1" applyBorder="1"/>
    <xf numFmtId="164" fontId="11" fillId="0" borderId="22" xfId="1" applyNumberFormat="1" applyFont="1" applyBorder="1"/>
    <xf numFmtId="164" fontId="8" fillId="0" borderId="22" xfId="1" applyNumberFormat="1" applyFont="1" applyBorder="1"/>
    <xf numFmtId="0" fontId="4" fillId="0" borderId="23" xfId="0" applyFont="1" applyBorder="1"/>
    <xf numFmtId="164" fontId="4" fillId="0" borderId="30" xfId="0" applyNumberFormat="1" applyFont="1" applyBorder="1"/>
    <xf numFmtId="164" fontId="4" fillId="0" borderId="34" xfId="0" applyNumberFormat="1" applyFont="1" applyBorder="1"/>
    <xf numFmtId="164" fontId="11" fillId="0" borderId="13" xfId="0" applyNumberFormat="1" applyFont="1" applyBorder="1"/>
    <xf numFmtId="164" fontId="10" fillId="0" borderId="6" xfId="0" applyNumberFormat="1" applyFont="1" applyBorder="1"/>
    <xf numFmtId="164" fontId="4" fillId="0" borderId="11" xfId="0" applyNumberFormat="1" applyFont="1" applyBorder="1"/>
    <xf numFmtId="164" fontId="11" fillId="0" borderId="8" xfId="0" applyNumberFormat="1" applyFont="1" applyBorder="1"/>
    <xf numFmtId="164" fontId="4" fillId="0" borderId="43" xfId="0" applyNumberFormat="1" applyFont="1" applyBorder="1"/>
    <xf numFmtId="164" fontId="10" fillId="0" borderId="8" xfId="0" applyNumberFormat="1" applyFont="1" applyBorder="1"/>
    <xf numFmtId="164" fontId="7" fillId="0" borderId="43" xfId="0" applyNumberFormat="1" applyFont="1" applyBorder="1"/>
    <xf numFmtId="164" fontId="10" fillId="0" borderId="23" xfId="0" applyNumberFormat="1" applyFont="1" applyBorder="1"/>
    <xf numFmtId="0" fontId="7" fillId="0" borderId="38" xfId="0" applyFont="1" applyBorder="1"/>
    <xf numFmtId="164" fontId="7" fillId="0" borderId="3" xfId="0" applyNumberFormat="1" applyFont="1" applyBorder="1"/>
    <xf numFmtId="164" fontId="7" fillId="0" borderId="1" xfId="0" applyNumberFormat="1" applyFont="1" applyBorder="1"/>
    <xf numFmtId="164" fontId="8" fillId="0" borderId="21" xfId="0" applyNumberFormat="1" applyFont="1" applyBorder="1"/>
    <xf numFmtId="0" fontId="7" fillId="0" borderId="44" xfId="0" applyFont="1" applyBorder="1"/>
    <xf numFmtId="164" fontId="7" fillId="0" borderId="2" xfId="0" applyNumberFormat="1" applyFont="1" applyBorder="1"/>
    <xf numFmtId="164" fontId="8" fillId="0" borderId="20" xfId="0" applyNumberFormat="1" applyFont="1" applyBorder="1"/>
    <xf numFmtId="164" fontId="8" fillId="0" borderId="39" xfId="0" applyNumberFormat="1" applyFont="1" applyBorder="1"/>
    <xf numFmtId="0" fontId="7" fillId="0" borderId="16" xfId="0" applyFont="1" applyBorder="1"/>
    <xf numFmtId="164" fontId="9" fillId="0" borderId="21" xfId="0" applyNumberFormat="1" applyFont="1" applyBorder="1"/>
    <xf numFmtId="0" fontId="7" fillId="0" borderId="3" xfId="0" applyFont="1" applyBorder="1"/>
    <xf numFmtId="0" fontId="7" fillId="0" borderId="36" xfId="0" applyFont="1" applyBorder="1"/>
    <xf numFmtId="164" fontId="7" fillId="0" borderId="4" xfId="0" applyNumberFormat="1" applyFont="1" applyBorder="1"/>
    <xf numFmtId="164" fontId="8" fillId="0" borderId="22" xfId="0" applyNumberFormat="1" applyFont="1" applyBorder="1"/>
    <xf numFmtId="0" fontId="7" fillId="0" borderId="12" xfId="0" applyFont="1" applyBorder="1"/>
    <xf numFmtId="164" fontId="7" fillId="0" borderId="9" xfId="0" applyNumberFormat="1" applyFont="1" applyBorder="1"/>
    <xf numFmtId="0" fontId="4" fillId="0" borderId="37" xfId="0" applyFont="1" applyBorder="1"/>
    <xf numFmtId="164" fontId="4" fillId="0" borderId="35" xfId="0" applyNumberFormat="1" applyFont="1" applyBorder="1"/>
    <xf numFmtId="164" fontId="11" fillId="0" borderId="23" xfId="0" applyNumberFormat="1" applyFont="1" applyBorder="1"/>
    <xf numFmtId="0" fontId="4" fillId="0" borderId="7" xfId="0" applyFont="1" applyBorder="1"/>
    <xf numFmtId="164" fontId="4" fillId="0" borderId="6" xfId="0" applyNumberFormat="1" applyFont="1" applyBorder="1"/>
    <xf numFmtId="0" fontId="7" fillId="0" borderId="31" xfId="0" applyFont="1" applyBorder="1"/>
    <xf numFmtId="0" fontId="7" fillId="0" borderId="8" xfId="0" applyFont="1" applyBorder="1"/>
    <xf numFmtId="0" fontId="5" fillId="0" borderId="3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18" xfId="0" applyFont="1" applyBorder="1"/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769620</xdr:colOff>
      <xdr:row>15</xdr:row>
      <xdr:rowOff>22860</xdr:rowOff>
    </xdr:from>
    <xdr:to>
      <xdr:col>14</xdr:col>
      <xdr:colOff>426720</xdr:colOff>
      <xdr:row>24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7228AF-D641-4645-AA88-82275492A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080" y="5097780"/>
          <a:ext cx="1699260" cy="169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workbookViewId="0">
      <selection activeCell="P19" sqref="P19"/>
    </sheetView>
  </sheetViews>
  <sheetFormatPr defaultRowHeight="14.4" x14ac:dyDescent="0.3"/>
  <cols>
    <col min="1" max="1" width="38.6640625" customWidth="1"/>
    <col min="2" max="2" width="15.21875" customWidth="1"/>
    <col min="3" max="3" width="14.109375" customWidth="1"/>
    <col min="4" max="4" width="9.6640625" customWidth="1"/>
    <col min="5" max="5" width="7.5546875" customWidth="1"/>
    <col min="6" max="6" width="8.44140625" customWidth="1"/>
    <col min="7" max="7" width="7.6640625" customWidth="1"/>
    <col min="8" max="8" width="14.33203125" customWidth="1"/>
    <col min="9" max="9" width="8.44140625" customWidth="1"/>
    <col min="10" max="10" width="8.33203125" customWidth="1"/>
    <col min="11" max="11" width="10.109375" customWidth="1"/>
    <col min="12" max="12" width="15.6640625" customWidth="1"/>
    <col min="13" max="13" width="7" customWidth="1"/>
    <col min="14" max="14" width="7.109375" customWidth="1"/>
    <col min="15" max="15" width="6.44140625" customWidth="1"/>
  </cols>
  <sheetData>
    <row r="1" spans="1:23" ht="21.6" thickBot="1" x14ac:dyDescent="0.45">
      <c r="A1" s="9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6"/>
      <c r="N1" s="6"/>
      <c r="O1" s="7"/>
    </row>
    <row r="2" spans="1:23" ht="105.6" thickBot="1" x14ac:dyDescent="0.35">
      <c r="A2" s="10" t="s">
        <v>0</v>
      </c>
      <c r="B2" s="11" t="s">
        <v>2</v>
      </c>
      <c r="C2" s="12" t="s">
        <v>1</v>
      </c>
      <c r="D2" s="13" t="s">
        <v>6</v>
      </c>
      <c r="E2" s="13" t="s">
        <v>7</v>
      </c>
      <c r="F2" s="13" t="s">
        <v>16</v>
      </c>
      <c r="G2" s="14" t="s">
        <v>17</v>
      </c>
      <c r="H2" s="12" t="s">
        <v>3</v>
      </c>
      <c r="I2" s="13" t="s">
        <v>7</v>
      </c>
      <c r="J2" s="13" t="s">
        <v>16</v>
      </c>
      <c r="K2" s="15" t="s">
        <v>19</v>
      </c>
      <c r="L2" s="12" t="s">
        <v>4</v>
      </c>
      <c r="M2" s="16" t="s">
        <v>24</v>
      </c>
      <c r="N2" s="16" t="s">
        <v>24</v>
      </c>
      <c r="O2" s="15" t="s">
        <v>25</v>
      </c>
    </row>
    <row r="3" spans="1:23" x14ac:dyDescent="0.3">
      <c r="A3" s="17" t="s">
        <v>10</v>
      </c>
      <c r="B3" s="18">
        <v>10</v>
      </c>
      <c r="C3" s="19">
        <v>10</v>
      </c>
      <c r="D3" s="20">
        <v>1</v>
      </c>
      <c r="E3" s="21">
        <v>-2</v>
      </c>
      <c r="F3" s="22"/>
      <c r="G3" s="23">
        <f>D3+E3</f>
        <v>-1</v>
      </c>
      <c r="H3" s="24">
        <f>C3+G3</f>
        <v>9</v>
      </c>
      <c r="I3" s="25">
        <v>-0.9</v>
      </c>
      <c r="J3" s="22"/>
      <c r="K3" s="23">
        <f>I3+J3</f>
        <v>-0.9</v>
      </c>
      <c r="L3" s="24">
        <f>H3+K3</f>
        <v>8.1</v>
      </c>
      <c r="M3" s="25"/>
      <c r="N3" s="22"/>
      <c r="O3" s="23"/>
    </row>
    <row r="4" spans="1:23" x14ac:dyDescent="0.3">
      <c r="A4" s="26" t="s">
        <v>11</v>
      </c>
      <c r="B4" s="27">
        <v>40</v>
      </c>
      <c r="C4" s="28">
        <v>40</v>
      </c>
      <c r="D4" s="20">
        <v>4</v>
      </c>
      <c r="E4" s="21">
        <v>-8</v>
      </c>
      <c r="F4" s="29"/>
      <c r="G4" s="30">
        <f>D4+E4</f>
        <v>-4</v>
      </c>
      <c r="H4" s="24">
        <f t="shared" ref="H4:H8" si="0">C4+G4</f>
        <v>36</v>
      </c>
      <c r="I4" s="25">
        <v>-3.6</v>
      </c>
      <c r="J4" s="29"/>
      <c r="K4" s="30">
        <f>I4+J4</f>
        <v>-3.6</v>
      </c>
      <c r="L4" s="24">
        <f t="shared" ref="L4:L9" si="1">H4+K4</f>
        <v>32.4</v>
      </c>
      <c r="M4" s="25"/>
      <c r="N4" s="29"/>
      <c r="O4" s="30"/>
    </row>
    <row r="5" spans="1:23" x14ac:dyDescent="0.3">
      <c r="A5" s="26" t="s">
        <v>12</v>
      </c>
      <c r="B5" s="27">
        <v>100</v>
      </c>
      <c r="C5" s="28">
        <v>100</v>
      </c>
      <c r="D5" s="20">
        <v>10</v>
      </c>
      <c r="E5" s="21"/>
      <c r="F5" s="31">
        <v>-5</v>
      </c>
      <c r="G5" s="32">
        <f>D5+F5</f>
        <v>5</v>
      </c>
      <c r="H5" s="24">
        <f>C5+G5</f>
        <v>105</v>
      </c>
      <c r="I5" s="21"/>
      <c r="J5" s="31">
        <v>-5</v>
      </c>
      <c r="K5" s="30">
        <f>I5+J5</f>
        <v>-5</v>
      </c>
      <c r="L5" s="24">
        <f t="shared" si="1"/>
        <v>100</v>
      </c>
      <c r="M5" s="21"/>
      <c r="N5" s="31"/>
      <c r="O5" s="33"/>
    </row>
    <row r="6" spans="1:23" x14ac:dyDescent="0.3">
      <c r="A6" s="26" t="s">
        <v>13</v>
      </c>
      <c r="B6" s="27">
        <v>100</v>
      </c>
      <c r="C6" s="28">
        <v>100</v>
      </c>
      <c r="D6" s="20">
        <v>10</v>
      </c>
      <c r="E6" s="21"/>
      <c r="F6" s="29">
        <v>5</v>
      </c>
      <c r="G6" s="32">
        <f t="shared" ref="G6:G8" si="2">D6+F6</f>
        <v>15</v>
      </c>
      <c r="H6" s="24">
        <f t="shared" si="0"/>
        <v>115</v>
      </c>
      <c r="I6" s="21"/>
      <c r="J6" s="29">
        <v>5</v>
      </c>
      <c r="K6" s="32">
        <f t="shared" ref="K6:K8" si="3">I6+J6</f>
        <v>5</v>
      </c>
      <c r="L6" s="24">
        <f t="shared" si="1"/>
        <v>120</v>
      </c>
      <c r="M6" s="21"/>
      <c r="N6" s="29"/>
      <c r="O6" s="34"/>
    </row>
    <row r="7" spans="1:23" x14ac:dyDescent="0.3">
      <c r="A7" s="26" t="s">
        <v>14</v>
      </c>
      <c r="B7" s="27">
        <v>100</v>
      </c>
      <c r="C7" s="28">
        <v>100</v>
      </c>
      <c r="D7" s="20">
        <v>10</v>
      </c>
      <c r="E7" s="21"/>
      <c r="F7" s="31">
        <v>-5</v>
      </c>
      <c r="G7" s="32">
        <f t="shared" si="2"/>
        <v>5</v>
      </c>
      <c r="H7" s="24">
        <f t="shared" si="0"/>
        <v>105</v>
      </c>
      <c r="I7" s="21"/>
      <c r="J7" s="31">
        <v>-5</v>
      </c>
      <c r="K7" s="30">
        <f t="shared" si="3"/>
        <v>-5</v>
      </c>
      <c r="L7" s="24">
        <f t="shared" si="1"/>
        <v>100</v>
      </c>
      <c r="M7" s="21"/>
      <c r="N7" s="31"/>
      <c r="O7" s="33"/>
    </row>
    <row r="8" spans="1:23" ht="15" thickBot="1" x14ac:dyDescent="0.35">
      <c r="A8" s="35" t="s">
        <v>15</v>
      </c>
      <c r="B8" s="36">
        <v>100</v>
      </c>
      <c r="C8" s="37">
        <v>100</v>
      </c>
      <c r="D8" s="38">
        <v>10</v>
      </c>
      <c r="E8" s="39"/>
      <c r="F8" s="40">
        <v>5</v>
      </c>
      <c r="G8" s="32">
        <f t="shared" si="2"/>
        <v>15</v>
      </c>
      <c r="H8" s="41">
        <f t="shared" si="0"/>
        <v>115</v>
      </c>
      <c r="I8" s="39"/>
      <c r="J8" s="40">
        <v>5</v>
      </c>
      <c r="K8" s="42">
        <f t="shared" si="3"/>
        <v>5</v>
      </c>
      <c r="L8" s="41">
        <f t="shared" si="1"/>
        <v>120</v>
      </c>
      <c r="M8" s="39"/>
      <c r="N8" s="40"/>
      <c r="O8" s="43"/>
    </row>
    <row r="9" spans="1:23" s="1" customFormat="1" ht="15" thickBot="1" x14ac:dyDescent="0.35">
      <c r="A9" s="44" t="s">
        <v>8</v>
      </c>
      <c r="B9" s="45">
        <f>SUM(B3:B8)</f>
        <v>450</v>
      </c>
      <c r="C9" s="46">
        <f>SUM(C3:C8)</f>
        <v>450</v>
      </c>
      <c r="D9" s="47">
        <f>SUM(D3:D8)</f>
        <v>45</v>
      </c>
      <c r="E9" s="48">
        <f>SUM(E3:E8)</f>
        <v>-10</v>
      </c>
      <c r="F9" s="49">
        <v>0</v>
      </c>
      <c r="G9" s="50">
        <v>35</v>
      </c>
      <c r="H9" s="51">
        <f>SUM(H3:H8)</f>
        <v>485</v>
      </c>
      <c r="I9" s="48">
        <f>SUM(I3:I8)</f>
        <v>-4.5</v>
      </c>
      <c r="J9" s="49">
        <v>0</v>
      </c>
      <c r="K9" s="52">
        <v>-4.5</v>
      </c>
      <c r="L9" s="53">
        <f t="shared" si="1"/>
        <v>480.5</v>
      </c>
      <c r="M9" s="48"/>
      <c r="N9" s="49"/>
      <c r="O9" s="54"/>
    </row>
    <row r="10" spans="1:23" x14ac:dyDescent="0.3">
      <c r="A10" s="26" t="s">
        <v>9</v>
      </c>
      <c r="B10" s="27"/>
      <c r="C10" s="55"/>
      <c r="D10" s="56"/>
      <c r="E10" s="57"/>
      <c r="F10" s="57"/>
      <c r="G10" s="58">
        <f>G9</f>
        <v>35</v>
      </c>
      <c r="H10" s="59"/>
      <c r="I10" s="57"/>
      <c r="J10" s="60"/>
      <c r="K10" s="61">
        <v>32.5</v>
      </c>
      <c r="L10" s="24"/>
      <c r="M10" s="57"/>
      <c r="N10" s="60"/>
      <c r="O10" s="62"/>
    </row>
    <row r="11" spans="1:23" x14ac:dyDescent="0.3">
      <c r="A11" s="26" t="s">
        <v>20</v>
      </c>
      <c r="B11" s="27"/>
      <c r="C11" s="63"/>
      <c r="D11" s="56"/>
      <c r="E11" s="57"/>
      <c r="F11" s="57"/>
      <c r="G11" s="64">
        <v>6</v>
      </c>
      <c r="H11" s="65"/>
      <c r="I11" s="57"/>
      <c r="J11" s="60"/>
      <c r="K11" s="64">
        <v>6</v>
      </c>
      <c r="L11" s="56"/>
      <c r="M11" s="57"/>
      <c r="N11" s="60"/>
      <c r="O11" s="64"/>
    </row>
    <row r="12" spans="1:23" s="3" customFormat="1" ht="15" thickBot="1" x14ac:dyDescent="0.35">
      <c r="A12" s="35" t="s">
        <v>21</v>
      </c>
      <c r="B12" s="36"/>
      <c r="C12" s="66"/>
      <c r="D12" s="41"/>
      <c r="E12" s="67"/>
      <c r="F12" s="67"/>
      <c r="G12" s="68">
        <v>4</v>
      </c>
      <c r="H12" s="69"/>
      <c r="I12" s="67"/>
      <c r="J12" s="70"/>
      <c r="K12" s="68">
        <v>28</v>
      </c>
      <c r="L12" s="41"/>
      <c r="M12" s="67"/>
      <c r="N12" s="70"/>
      <c r="O12" s="68"/>
      <c r="P12" s="4"/>
      <c r="Q12" s="4"/>
      <c r="R12" s="4"/>
      <c r="S12" s="4"/>
      <c r="T12" s="4"/>
      <c r="U12" s="4"/>
      <c r="V12" s="4"/>
      <c r="W12" s="4"/>
    </row>
    <row r="13" spans="1:23" s="2" customFormat="1" ht="15" thickBot="1" x14ac:dyDescent="0.35">
      <c r="A13" s="44" t="s">
        <v>22</v>
      </c>
      <c r="B13" s="11"/>
      <c r="C13" s="71"/>
      <c r="D13" s="72"/>
      <c r="E13" s="72"/>
      <c r="F13" s="72"/>
      <c r="G13" s="73">
        <v>37</v>
      </c>
      <c r="H13" s="74"/>
      <c r="I13" s="75"/>
      <c r="J13" s="49"/>
      <c r="K13" s="73">
        <f>K10+K11-K12</f>
        <v>10.5</v>
      </c>
      <c r="L13" s="51">
        <f>L10-L11+L12</f>
        <v>0</v>
      </c>
      <c r="M13" s="75"/>
      <c r="N13" s="49"/>
      <c r="O13" s="50"/>
      <c r="P13" s="5"/>
      <c r="Q13" s="5"/>
      <c r="R13" s="5"/>
      <c r="S13" s="5"/>
      <c r="T13" s="5"/>
      <c r="U13" s="5"/>
      <c r="V13" s="5"/>
      <c r="W13" s="5"/>
    </row>
    <row r="14" spans="1:23" ht="97.5" customHeight="1" thickBot="1" x14ac:dyDescent="0.35">
      <c r="A14" s="76"/>
      <c r="B14" s="77"/>
      <c r="C14" s="78" t="s">
        <v>18</v>
      </c>
      <c r="D14" s="79"/>
      <c r="E14" s="79"/>
      <c r="F14" s="80"/>
      <c r="G14" s="81"/>
      <c r="H14" s="82"/>
      <c r="I14" s="83" t="s">
        <v>23</v>
      </c>
      <c r="J14" s="84"/>
      <c r="K14" s="85"/>
      <c r="L14" s="82"/>
      <c r="M14" s="86"/>
      <c r="N14" s="87"/>
      <c r="O14" s="88"/>
    </row>
    <row r="15" spans="1:23" x14ac:dyDescent="0.3">
      <c r="B15" s="6"/>
    </row>
  </sheetData>
  <mergeCells count="4">
    <mergeCell ref="A1:L1"/>
    <mergeCell ref="C14:F14"/>
    <mergeCell ref="I14:K14"/>
    <mergeCell ref="M14:O1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Blad2</vt:lpstr>
      <vt:lpstr>Blad1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</dc:creator>
  <cp:lastModifiedBy>Wijnie Verheij</cp:lastModifiedBy>
  <cp:lastPrinted>2012-05-04T12:17:31Z</cp:lastPrinted>
  <dcterms:created xsi:type="dcterms:W3CDTF">2011-12-14T16:22:16Z</dcterms:created>
  <dcterms:modified xsi:type="dcterms:W3CDTF">2017-03-07T16:35:17Z</dcterms:modified>
</cp:coreProperties>
</file>